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192.168.15.82\Users\cesar\Desktop\PCGoverno 2022\PM Camocim\"/>
    </mc:Choice>
  </mc:AlternateContent>
  <xr:revisionPtr revIDLastSave="0" documentId="13_ncr:1_{8E18F563-AD5B-4297-9A9F-82FDF94304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9" i="1"/>
  <c r="K11" i="1"/>
  <c r="K33" i="1"/>
  <c r="H34" i="1" l="1"/>
  <c r="F34" i="1"/>
  <c r="K28" i="1" l="1"/>
  <c r="K26" i="1"/>
  <c r="K25" i="1"/>
  <c r="K24" i="1"/>
  <c r="K22" i="1"/>
  <c r="K21" i="1"/>
  <c r="K19" i="1"/>
  <c r="K18" i="1"/>
  <c r="K16" i="1"/>
  <c r="K15" i="1"/>
  <c r="K13" i="1"/>
  <c r="J41" i="1" l="1"/>
  <c r="K32" i="1"/>
  <c r="K30" i="1"/>
  <c r="K27" i="1"/>
  <c r="K23" i="1"/>
  <c r="K20" i="1"/>
  <c r="K17" i="1"/>
  <c r="K14" i="1"/>
  <c r="K12" i="1"/>
  <c r="K10" i="1"/>
  <c r="K9" i="1"/>
  <c r="K8" i="1"/>
  <c r="K7" i="1"/>
  <c r="J34" i="1"/>
  <c r="I34" i="1"/>
  <c r="G34" i="1"/>
  <c r="K34" i="1" l="1"/>
  <c r="K35" i="1" s="1"/>
  <c r="J42" i="1"/>
</calcChain>
</file>

<file path=xl/sharedStrings.xml><?xml version="1.0" encoding="utf-8"?>
<sst xmlns="http://schemas.openxmlformats.org/spreadsheetml/2006/main" count="103" uniqueCount="51">
  <si>
    <t>ESTADO DO CEARA</t>
  </si>
  <si>
    <t>CONFERENCIA DOS CREDITOS E TRANSFERENCIAS DE FONTE</t>
  </si>
  <si>
    <t>EXERCÍCIO 2022</t>
  </si>
  <si>
    <t>DATA</t>
  </si>
  <si>
    <t>Decreto</t>
  </si>
  <si>
    <t>Lei Decreto</t>
  </si>
  <si>
    <t>Oficio fonte</t>
  </si>
  <si>
    <t>Transf. Fonte</t>
  </si>
  <si>
    <t>Fonte Anulação</t>
  </si>
  <si>
    <t>Fonte Excesso</t>
  </si>
  <si>
    <t>Fonte Superavit</t>
  </si>
  <si>
    <t>Fonte Operação Credito</t>
  </si>
  <si>
    <t>Tipo</t>
  </si>
  <si>
    <t>Suplementar</t>
  </si>
  <si>
    <t>TOTAL</t>
  </si>
  <si>
    <t>Total Decreto</t>
  </si>
  <si>
    <t>Total Balancete</t>
  </si>
  <si>
    <t>Calculo do Excesso de Arecadação</t>
  </si>
  <si>
    <t>Orçado</t>
  </si>
  <si>
    <t>Arrecadado</t>
  </si>
  <si>
    <t>Situação</t>
  </si>
  <si>
    <t>Excesso</t>
  </si>
  <si>
    <t>1542/2021</t>
  </si>
  <si>
    <t>01001/22</t>
  </si>
  <si>
    <t>02001/22</t>
  </si>
  <si>
    <t>03001/22</t>
  </si>
  <si>
    <t>04001/22</t>
  </si>
  <si>
    <t>04002/22</t>
  </si>
  <si>
    <t>05002/22</t>
  </si>
  <si>
    <t>05001/22</t>
  </si>
  <si>
    <t>06001/22</t>
  </si>
  <si>
    <t>06002/22</t>
  </si>
  <si>
    <t>06004/22</t>
  </si>
  <si>
    <t>07002/22</t>
  </si>
  <si>
    <t>07001/22</t>
  </si>
  <si>
    <t>07004/22</t>
  </si>
  <si>
    <t>08001/22</t>
  </si>
  <si>
    <t>08003/22</t>
  </si>
  <si>
    <t>08004/22</t>
  </si>
  <si>
    <t>09003/22</t>
  </si>
  <si>
    <t>09001/22</t>
  </si>
  <si>
    <t>09004/22</t>
  </si>
  <si>
    <t>09005/22</t>
  </si>
  <si>
    <t>10001/22</t>
  </si>
  <si>
    <t>10002/22</t>
  </si>
  <si>
    <t>12002/22</t>
  </si>
  <si>
    <t>12001/22</t>
  </si>
  <si>
    <t>11001/22</t>
  </si>
  <si>
    <t>PREFEITURA MUNICIPAL DE CAMOCIM</t>
  </si>
  <si>
    <t>10004/22</t>
  </si>
  <si>
    <t>11003/22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</si>
</sst>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43" fontId="0" fillId="0" borderId="0" xfId="0" applyNumberFormat="1"/>
    <xf numFmtId="43" fontId="1" fillId="2" borderId="0" xfId="0" applyNumberFormat="1" applyFont="1" applyFill="1" applyAlignment="1">
      <alignment horizontal="center"/>
    </xf>
    <xf numFmtId="49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center"/>
    </xf>
    <xf numFmtId="43" fontId="0" fillId="0" borderId="0" xfId="0" applyNumberFormat="1" applyAlignment="1">
      <alignment horizontal="left"/>
    </xf>
    <xf numFmtId="43" fontId="1" fillId="2" borderId="0" xfId="0" applyNumberFormat="1" applyFont="1" applyFill="1"/>
    <xf numFmtId="43" fontId="1" fillId="0" borderId="0" xfId="0" applyNumberFormat="1" applyFont="1"/>
    <xf numFmtId="43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center"/>
    </xf>
    <xf numFmtId="43" fontId="0" fillId="0" borderId="0" xfId="0" applyNumberFormat="1" applyAlignment="1">
      <alignment horizontal="center"/>
    </xf>
    <xf numFmtId="43" fontId="0" fillId="2" borderId="0" xfId="0" applyNumberFormat="1" applyFill="1" applyAlignment="1">
      <alignment horizontal="left"/>
    </xf>
    <xf numFmtId="49" fontId="0" fillId="2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43" fontId="0" fillId="0" borderId="0" xfId="1" applyNumberFormat="1" applyFo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3"/>
  <sheetViews>
    <sheetView tabSelected="1" topLeftCell="A10" zoomScaleNormal="100" workbookViewId="0">
      <selection activeCell="M14" sqref="M14"/>
    </sheetView>
  </sheetViews>
  <sheetFormatPr defaultColWidth="9.140625" defaultRowHeight="15" x14ac:dyDescent="0.25"/>
  <cols>
    <col min="1" max="1" width="12.42578125" style="1" customWidth="1"/>
    <col min="2" max="2" width="15.28515625" style="1" hidden="1" customWidth="1"/>
    <col min="3" max="3" width="10.85546875" style="1" customWidth="1"/>
    <col min="4" max="4" width="15.28515625" style="1" bestFit="1" customWidth="1"/>
    <col min="5" max="5" width="11.5703125" style="1" hidden="1" customWidth="1"/>
    <col min="6" max="6" width="16.140625" style="1" hidden="1" customWidth="1"/>
    <col min="7" max="7" width="16.28515625" style="1" bestFit="1" customWidth="1"/>
    <col min="8" max="8" width="15" style="1" bestFit="1" customWidth="1"/>
    <col min="9" max="9" width="16.5703125" style="1" bestFit="1" customWidth="1"/>
    <col min="10" max="10" width="23.85546875" style="1" bestFit="1" customWidth="1"/>
    <col min="11" max="11" width="18.42578125" style="1" customWidth="1"/>
    <col min="12" max="16384" width="9.140625" style="1"/>
  </cols>
  <sheetData>
    <row r="1" spans="1:11" x14ac:dyDescent="0.25">
      <c r="A1" s="8" t="s">
        <v>0</v>
      </c>
    </row>
    <row r="2" spans="1:11" x14ac:dyDescent="0.25">
      <c r="A2" s="8" t="s">
        <v>48</v>
      </c>
    </row>
    <row r="3" spans="1:11" x14ac:dyDescent="0.25">
      <c r="A3" s="8" t="s">
        <v>1</v>
      </c>
    </row>
    <row r="4" spans="1:11" x14ac:dyDescent="0.25">
      <c r="A4" s="8" t="s">
        <v>2</v>
      </c>
    </row>
    <row r="6" spans="1:11" x14ac:dyDescent="0.25">
      <c r="A6" s="2" t="s">
        <v>3</v>
      </c>
      <c r="B6" s="2" t="s">
        <v>12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7" t="s">
        <v>15</v>
      </c>
    </row>
    <row r="7" spans="1:11" x14ac:dyDescent="0.25">
      <c r="A7" s="4">
        <v>44564</v>
      </c>
      <c r="B7" s="14" t="s">
        <v>13</v>
      </c>
      <c r="C7" s="5" t="s">
        <v>23</v>
      </c>
      <c r="D7" s="5" t="s">
        <v>22</v>
      </c>
      <c r="E7" s="5"/>
      <c r="G7" s="1">
        <v>1540950.15</v>
      </c>
      <c r="K7" s="1">
        <f>SUM(G7:J7)</f>
        <v>1540950.15</v>
      </c>
    </row>
    <row r="8" spans="1:11" x14ac:dyDescent="0.25">
      <c r="A8" s="4">
        <v>44593</v>
      </c>
      <c r="B8" s="11" t="s">
        <v>13</v>
      </c>
      <c r="C8" s="5" t="s">
        <v>24</v>
      </c>
      <c r="D8" s="5" t="s">
        <v>22</v>
      </c>
      <c r="E8" s="5"/>
      <c r="G8" s="1">
        <v>4586710.66</v>
      </c>
      <c r="K8" s="1">
        <f t="shared" ref="K8:K32" si="0">SUM(G8:J8)</f>
        <v>4586710.66</v>
      </c>
    </row>
    <row r="9" spans="1:11" x14ac:dyDescent="0.25">
      <c r="A9" s="4">
        <v>44621</v>
      </c>
      <c r="B9" s="11" t="s">
        <v>13</v>
      </c>
      <c r="C9" s="5" t="s">
        <v>25</v>
      </c>
      <c r="D9" s="5" t="s">
        <v>22</v>
      </c>
      <c r="E9" s="5"/>
      <c r="G9" s="1">
        <v>6029244.5700000003</v>
      </c>
      <c r="K9" s="1">
        <f t="shared" si="0"/>
        <v>6029244.5700000003</v>
      </c>
    </row>
    <row r="10" spans="1:11" x14ac:dyDescent="0.25">
      <c r="A10" s="4">
        <v>44652</v>
      </c>
      <c r="B10" s="11" t="s">
        <v>13</v>
      </c>
      <c r="C10" s="5" t="s">
        <v>26</v>
      </c>
      <c r="D10" s="5" t="s">
        <v>22</v>
      </c>
      <c r="E10" s="5"/>
      <c r="G10" s="1">
        <v>10716577.890000001</v>
      </c>
      <c r="K10" s="1">
        <f t="shared" si="0"/>
        <v>10716577.890000001</v>
      </c>
    </row>
    <row r="11" spans="1:11" x14ac:dyDescent="0.25">
      <c r="A11" s="4">
        <v>44652</v>
      </c>
      <c r="B11" s="11" t="s">
        <v>7</v>
      </c>
      <c r="C11" s="5" t="s">
        <v>27</v>
      </c>
      <c r="D11" s="5" t="s">
        <v>22</v>
      </c>
      <c r="E11" s="5"/>
      <c r="G11" s="1">
        <v>40090</v>
      </c>
      <c r="K11" s="1">
        <f>SUM(F11:J11)</f>
        <v>40090</v>
      </c>
    </row>
    <row r="12" spans="1:11" x14ac:dyDescent="0.25">
      <c r="A12" s="4">
        <v>44683</v>
      </c>
      <c r="B12" s="11" t="s">
        <v>13</v>
      </c>
      <c r="C12" s="5" t="s">
        <v>29</v>
      </c>
      <c r="D12" s="5" t="s">
        <v>22</v>
      </c>
      <c r="E12" s="5"/>
      <c r="G12" s="1">
        <v>2896235.11</v>
      </c>
      <c r="H12" s="1">
        <v>2800000</v>
      </c>
      <c r="K12" s="1">
        <f t="shared" si="0"/>
        <v>5696235.1099999994</v>
      </c>
    </row>
    <row r="13" spans="1:11" x14ac:dyDescent="0.25">
      <c r="A13" s="4">
        <v>44683</v>
      </c>
      <c r="B13" s="11" t="s">
        <v>13</v>
      </c>
      <c r="C13" s="5" t="s">
        <v>28</v>
      </c>
      <c r="D13" s="5" t="s">
        <v>22</v>
      </c>
      <c r="E13" s="5"/>
      <c r="G13" s="1">
        <v>8800</v>
      </c>
      <c r="K13" s="1">
        <f t="shared" ref="K13" si="1">SUM(G13:J13)</f>
        <v>8800</v>
      </c>
    </row>
    <row r="14" spans="1:11" x14ac:dyDescent="0.25">
      <c r="A14" s="4">
        <v>44713</v>
      </c>
      <c r="B14" s="11" t="s">
        <v>13</v>
      </c>
      <c r="C14" s="5" t="s">
        <v>30</v>
      </c>
      <c r="D14" s="5" t="s">
        <v>22</v>
      </c>
      <c r="E14" s="5"/>
      <c r="G14" s="1">
        <v>7467011.4800000004</v>
      </c>
      <c r="K14" s="1">
        <f t="shared" si="0"/>
        <v>7467011.4800000004</v>
      </c>
    </row>
    <row r="15" spans="1:11" x14ac:dyDescent="0.25">
      <c r="A15" s="4">
        <v>44713</v>
      </c>
      <c r="B15" s="11" t="s">
        <v>13</v>
      </c>
      <c r="C15" s="5" t="s">
        <v>31</v>
      </c>
      <c r="D15" s="5" t="s">
        <v>22</v>
      </c>
      <c r="E15" s="5"/>
      <c r="G15" s="1">
        <v>290000</v>
      </c>
      <c r="K15" s="1">
        <f t="shared" ref="K15" si="2">SUM(G15:J15)</f>
        <v>290000</v>
      </c>
    </row>
    <row r="16" spans="1:11" x14ac:dyDescent="0.25">
      <c r="A16" s="4">
        <v>44713</v>
      </c>
      <c r="B16" s="11" t="s">
        <v>13</v>
      </c>
      <c r="C16" s="5" t="s">
        <v>32</v>
      </c>
      <c r="D16" s="5" t="s">
        <v>22</v>
      </c>
      <c r="E16" s="5"/>
      <c r="G16" s="1">
        <v>122000</v>
      </c>
      <c r="K16" s="1">
        <f t="shared" ref="K16" si="3">SUM(G16:J16)</f>
        <v>122000</v>
      </c>
    </row>
    <row r="17" spans="1:11" x14ac:dyDescent="0.25">
      <c r="A17" s="4">
        <v>44743</v>
      </c>
      <c r="B17" s="11" t="s">
        <v>13</v>
      </c>
      <c r="C17" s="5" t="s">
        <v>34</v>
      </c>
      <c r="D17" s="5" t="s">
        <v>22</v>
      </c>
      <c r="E17" s="5"/>
      <c r="G17" s="1">
        <v>9811839.0700000003</v>
      </c>
      <c r="K17" s="1">
        <f t="shared" si="0"/>
        <v>9811839.0700000003</v>
      </c>
    </row>
    <row r="18" spans="1:11" x14ac:dyDescent="0.25">
      <c r="A18" s="4">
        <v>44743</v>
      </c>
      <c r="B18" s="11" t="s">
        <v>13</v>
      </c>
      <c r="C18" s="5" t="s">
        <v>33</v>
      </c>
      <c r="D18" s="5" t="s">
        <v>22</v>
      </c>
      <c r="E18" s="5"/>
      <c r="G18" s="1">
        <v>700000</v>
      </c>
      <c r="K18" s="1">
        <f t="shared" ref="K18" si="4">SUM(G18:J18)</f>
        <v>700000</v>
      </c>
    </row>
    <row r="19" spans="1:11" x14ac:dyDescent="0.25">
      <c r="A19" s="4">
        <v>44743</v>
      </c>
      <c r="B19" s="11" t="s">
        <v>13</v>
      </c>
      <c r="C19" s="5" t="s">
        <v>35</v>
      </c>
      <c r="D19" s="5" t="s">
        <v>22</v>
      </c>
      <c r="E19" s="5"/>
      <c r="G19" s="1">
        <v>148900</v>
      </c>
      <c r="K19" s="1">
        <f t="shared" ref="K19" si="5">SUM(G19:J19)</f>
        <v>148900</v>
      </c>
    </row>
    <row r="20" spans="1:11" x14ac:dyDescent="0.25">
      <c r="A20" s="4">
        <v>44774</v>
      </c>
      <c r="B20" s="11" t="s">
        <v>13</v>
      </c>
      <c r="C20" s="5" t="s">
        <v>36</v>
      </c>
      <c r="D20" s="5" t="s">
        <v>22</v>
      </c>
      <c r="E20" s="5"/>
      <c r="G20" s="1">
        <v>3449250.27</v>
      </c>
      <c r="K20" s="1">
        <f t="shared" si="0"/>
        <v>3449250.27</v>
      </c>
    </row>
    <row r="21" spans="1:11" x14ac:dyDescent="0.25">
      <c r="A21" s="4">
        <v>44774</v>
      </c>
      <c r="B21" s="11" t="s">
        <v>13</v>
      </c>
      <c r="C21" s="5" t="s">
        <v>37</v>
      </c>
      <c r="D21" s="5" t="s">
        <v>22</v>
      </c>
      <c r="E21" s="5"/>
      <c r="H21" s="1">
        <v>3640120.96</v>
      </c>
      <c r="K21" s="1">
        <f t="shared" ref="K21:K22" si="6">SUM(G21:J21)</f>
        <v>3640120.96</v>
      </c>
    </row>
    <row r="22" spans="1:11" x14ac:dyDescent="0.25">
      <c r="A22" s="4">
        <v>44774</v>
      </c>
      <c r="B22" s="11" t="s">
        <v>13</v>
      </c>
      <c r="C22" s="5" t="s">
        <v>38</v>
      </c>
      <c r="D22" s="5" t="s">
        <v>22</v>
      </c>
      <c r="E22" s="5"/>
      <c r="G22" s="1">
        <v>248258.2</v>
      </c>
      <c r="K22" s="1">
        <f t="shared" si="6"/>
        <v>248258.2</v>
      </c>
    </row>
    <row r="23" spans="1:11" x14ac:dyDescent="0.25">
      <c r="A23" s="4">
        <v>44805</v>
      </c>
      <c r="B23" s="11" t="s">
        <v>13</v>
      </c>
      <c r="C23" s="5" t="s">
        <v>40</v>
      </c>
      <c r="D23" s="5" t="s">
        <v>22</v>
      </c>
      <c r="E23" s="5"/>
      <c r="G23" s="1">
        <v>7953125.75</v>
      </c>
      <c r="K23" s="1">
        <f t="shared" si="0"/>
        <v>7953125.75</v>
      </c>
    </row>
    <row r="24" spans="1:11" x14ac:dyDescent="0.25">
      <c r="A24" s="4">
        <v>44805</v>
      </c>
      <c r="B24" s="11" t="s">
        <v>13</v>
      </c>
      <c r="C24" s="5" t="s">
        <v>39</v>
      </c>
      <c r="D24" s="5" t="s">
        <v>22</v>
      </c>
      <c r="E24" s="5"/>
      <c r="H24" s="1">
        <v>483000</v>
      </c>
      <c r="K24" s="1">
        <f t="shared" ref="K24" si="7">SUM(G24:J24)</f>
        <v>483000</v>
      </c>
    </row>
    <row r="25" spans="1:11" x14ac:dyDescent="0.25">
      <c r="A25" s="4">
        <v>44805</v>
      </c>
      <c r="B25" s="11" t="s">
        <v>13</v>
      </c>
      <c r="C25" s="5" t="s">
        <v>41</v>
      </c>
      <c r="D25" s="5" t="s">
        <v>22</v>
      </c>
      <c r="E25" s="5"/>
      <c r="H25" s="1">
        <v>7133875.0499999998</v>
      </c>
      <c r="K25" s="1">
        <f t="shared" ref="K25:K26" si="8">SUM(G25:J25)</f>
        <v>7133875.0499999998</v>
      </c>
    </row>
    <row r="26" spans="1:11" x14ac:dyDescent="0.25">
      <c r="A26" s="4">
        <v>44805</v>
      </c>
      <c r="B26" s="11" t="s">
        <v>13</v>
      </c>
      <c r="C26" s="5" t="s">
        <v>42</v>
      </c>
      <c r="D26" s="5" t="s">
        <v>22</v>
      </c>
      <c r="E26" s="5"/>
      <c r="G26" s="1">
        <v>10900</v>
      </c>
      <c r="K26" s="1">
        <f t="shared" si="8"/>
        <v>10900</v>
      </c>
    </row>
    <row r="27" spans="1:11" x14ac:dyDescent="0.25">
      <c r="A27" s="4">
        <v>44837</v>
      </c>
      <c r="B27" s="11" t="s">
        <v>13</v>
      </c>
      <c r="C27" s="5" t="s">
        <v>43</v>
      </c>
      <c r="D27" s="5" t="s">
        <v>22</v>
      </c>
      <c r="E27" s="5"/>
      <c r="G27" s="1">
        <v>7612971.7199999997</v>
      </c>
      <c r="H27" s="1">
        <v>4199096.13</v>
      </c>
      <c r="K27" s="1">
        <f t="shared" si="0"/>
        <v>11812067.85</v>
      </c>
    </row>
    <row r="28" spans="1:11" x14ac:dyDescent="0.25">
      <c r="A28" s="4">
        <v>44837</v>
      </c>
      <c r="B28" s="11" t="s">
        <v>13</v>
      </c>
      <c r="C28" s="5" t="s">
        <v>44</v>
      </c>
      <c r="D28" s="5" t="s">
        <v>22</v>
      </c>
      <c r="E28" s="5"/>
      <c r="H28" s="1">
        <v>64300</v>
      </c>
      <c r="K28" s="1">
        <f t="shared" ref="K28" si="9">SUM(G28:J28)</f>
        <v>64300</v>
      </c>
    </row>
    <row r="29" spans="1:11" x14ac:dyDescent="0.25">
      <c r="A29" s="4">
        <v>44837</v>
      </c>
      <c r="B29" s="11" t="s">
        <v>13</v>
      </c>
      <c r="C29" s="5" t="s">
        <v>49</v>
      </c>
      <c r="D29" s="5" t="s">
        <v>22</v>
      </c>
      <c r="E29" s="5"/>
      <c r="G29" s="1">
        <v>5000</v>
      </c>
      <c r="K29" s="1">
        <f t="shared" ref="K29" si="10">SUM(G29:J29)</f>
        <v>5000</v>
      </c>
    </row>
    <row r="30" spans="1:11" x14ac:dyDescent="0.25">
      <c r="A30" s="4">
        <v>44866</v>
      </c>
      <c r="B30" s="11" t="s">
        <v>13</v>
      </c>
      <c r="C30" s="5" t="s">
        <v>47</v>
      </c>
      <c r="D30" s="5" t="s">
        <v>22</v>
      </c>
      <c r="E30" s="5"/>
      <c r="G30" s="1">
        <v>14826056.18</v>
      </c>
      <c r="K30" s="1">
        <f t="shared" si="0"/>
        <v>14826056.18</v>
      </c>
    </row>
    <row r="31" spans="1:11" x14ac:dyDescent="0.25">
      <c r="A31" s="4">
        <v>44866</v>
      </c>
      <c r="B31" s="11" t="s">
        <v>7</v>
      </c>
      <c r="C31" s="5" t="s">
        <v>50</v>
      </c>
      <c r="D31" s="5" t="s">
        <v>22</v>
      </c>
      <c r="E31" s="5"/>
      <c r="G31" s="1">
        <v>210000</v>
      </c>
      <c r="K31" s="1">
        <f>SUM(F31:J31)</f>
        <v>210000</v>
      </c>
    </row>
    <row r="32" spans="1:11" x14ac:dyDescent="0.25">
      <c r="A32" s="4">
        <v>44896</v>
      </c>
      <c r="B32" s="11" t="s">
        <v>13</v>
      </c>
      <c r="C32" s="5" t="s">
        <v>46</v>
      </c>
      <c r="D32" s="5" t="s">
        <v>22</v>
      </c>
      <c r="E32" s="5"/>
      <c r="G32" s="1">
        <v>9846453.7799999993</v>
      </c>
      <c r="K32" s="1">
        <f t="shared" si="0"/>
        <v>9846453.7799999993</v>
      </c>
    </row>
    <row r="33" spans="1:11" x14ac:dyDescent="0.25">
      <c r="A33" s="4">
        <v>44896</v>
      </c>
      <c r="B33" s="11" t="s">
        <v>7</v>
      </c>
      <c r="C33" s="5" t="s">
        <v>45</v>
      </c>
      <c r="D33" s="5" t="s">
        <v>22</v>
      </c>
      <c r="E33" s="5"/>
      <c r="F33" s="1">
        <v>441890.83</v>
      </c>
      <c r="K33" s="1">
        <f>SUM(F33:J33)</f>
        <v>441890.83</v>
      </c>
    </row>
    <row r="34" spans="1:11" x14ac:dyDescent="0.25">
      <c r="A34" s="7" t="s">
        <v>14</v>
      </c>
      <c r="B34" s="9"/>
      <c r="C34" s="10"/>
      <c r="D34" s="10"/>
      <c r="E34" s="10"/>
      <c r="F34" s="7">
        <f>SUM(F7:F33)</f>
        <v>441890.83</v>
      </c>
      <c r="G34" s="7">
        <f t="shared" ref="G34:J34" si="11">SUM(G7:G32)</f>
        <v>88520374.830000013</v>
      </c>
      <c r="H34" s="7">
        <f>SUM(H7:H32)</f>
        <v>18320392.140000001</v>
      </c>
      <c r="I34" s="7">
        <f t="shared" si="11"/>
        <v>0</v>
      </c>
      <c r="J34" s="7">
        <f t="shared" si="11"/>
        <v>0</v>
      </c>
      <c r="K34" s="7">
        <f>SUM(K7:K33)</f>
        <v>107282657.8</v>
      </c>
    </row>
    <row r="35" spans="1:11" x14ac:dyDescent="0.25">
      <c r="B35" s="6"/>
      <c r="C35" s="5"/>
      <c r="D35" s="5"/>
      <c r="E35" s="5"/>
      <c r="J35" s="7" t="s">
        <v>16</v>
      </c>
      <c r="K35" s="7">
        <f>K34+F34</f>
        <v>107724548.63</v>
      </c>
    </row>
    <row r="36" spans="1:11" x14ac:dyDescent="0.25">
      <c r="B36" s="6"/>
      <c r="C36" s="5"/>
      <c r="D36" s="5"/>
      <c r="E36" s="5"/>
    </row>
    <row r="38" spans="1:11" x14ac:dyDescent="0.25">
      <c r="I38" s="7" t="s">
        <v>17</v>
      </c>
      <c r="J38" s="12"/>
      <c r="K38" s="13"/>
    </row>
    <row r="39" spans="1:11" x14ac:dyDescent="0.25">
      <c r="I39" s="1" t="s">
        <v>18</v>
      </c>
      <c r="J39" s="6">
        <v>195500000</v>
      </c>
      <c r="K39" s="5"/>
    </row>
    <row r="40" spans="1:11" x14ac:dyDescent="0.25">
      <c r="I40" s="1" t="s">
        <v>19</v>
      </c>
      <c r="J40" s="1">
        <v>213831357.46000001</v>
      </c>
      <c r="K40" s="5"/>
    </row>
    <row r="41" spans="1:11" x14ac:dyDescent="0.25">
      <c r="I41" s="8" t="s">
        <v>21</v>
      </c>
      <c r="J41" s="8">
        <f>J40-J39</f>
        <v>18331357.460000008</v>
      </c>
      <c r="K41" s="5"/>
    </row>
    <row r="42" spans="1:11" x14ac:dyDescent="0.25">
      <c r="C42" s="5"/>
      <c r="D42" s="11"/>
      <c r="E42" s="5"/>
      <c r="I42" s="7" t="s">
        <v>20</v>
      </c>
      <c r="J42" s="7" t="str">
        <f>IF(J41&gt;H34,"Excesso ok","Abertura de Credito por excesso ilegal - corrigir")</f>
        <v>Excesso ok</v>
      </c>
      <c r="K42" s="13"/>
    </row>
    <row r="43" spans="1:11" x14ac:dyDescent="0.25">
      <c r="C43" s="5"/>
      <c r="D43" s="11"/>
      <c r="E43" s="5"/>
      <c r="G43" s="15"/>
    </row>
    <row r="44" spans="1:11" x14ac:dyDescent="0.25">
      <c r="C44" s="5"/>
      <c r="D44" s="11"/>
      <c r="E44" s="5"/>
    </row>
    <row r="45" spans="1:11" x14ac:dyDescent="0.25">
      <c r="C45" s="5"/>
      <c r="D45" s="11"/>
      <c r="E45" s="5"/>
    </row>
    <row r="46" spans="1:11" x14ac:dyDescent="0.25">
      <c r="C46" s="5"/>
      <c r="D46" s="11"/>
      <c r="E46" s="5"/>
    </row>
    <row r="47" spans="1:11" x14ac:dyDescent="0.25">
      <c r="C47" s="5"/>
      <c r="D47" s="11"/>
      <c r="E47" s="5"/>
    </row>
    <row r="48" spans="1:11" x14ac:dyDescent="0.25">
      <c r="C48" s="5"/>
      <c r="D48" s="11"/>
      <c r="E48" s="5"/>
    </row>
    <row r="49" spans="3:5" x14ac:dyDescent="0.25">
      <c r="C49" s="5"/>
      <c r="D49" s="11"/>
      <c r="E49" s="5"/>
    </row>
    <row r="50" spans="3:5" x14ac:dyDescent="0.25">
      <c r="C50" s="5"/>
      <c r="D50" s="11"/>
      <c r="E50" s="5"/>
    </row>
    <row r="51" spans="3:5" x14ac:dyDescent="0.25">
      <c r="C51" s="5"/>
      <c r="D51" s="11"/>
      <c r="E51" s="5"/>
    </row>
    <row r="52" spans="3:5" x14ac:dyDescent="0.25">
      <c r="C52" s="5"/>
      <c r="D52" s="11"/>
      <c r="E52" s="5"/>
    </row>
    <row r="53" spans="3:5" x14ac:dyDescent="0.25">
      <c r="C53" s="5"/>
      <c r="D53" s="11"/>
      <c r="E53" s="5"/>
    </row>
    <row r="54" spans="3:5" x14ac:dyDescent="0.25">
      <c r="C54" s="5"/>
      <c r="D54" s="11"/>
      <c r="E54" s="5"/>
    </row>
    <row r="55" spans="3:5" x14ac:dyDescent="0.25">
      <c r="C55" s="5"/>
      <c r="D55" s="11"/>
      <c r="E55" s="5"/>
    </row>
    <row r="56" spans="3:5" x14ac:dyDescent="0.25">
      <c r="C56" s="5"/>
      <c r="D56" s="11"/>
      <c r="E56" s="5"/>
    </row>
    <row r="57" spans="3:5" x14ac:dyDescent="0.25">
      <c r="C57" s="5"/>
      <c r="D57" s="11"/>
      <c r="E57" s="5"/>
    </row>
    <row r="58" spans="3:5" x14ac:dyDescent="0.25">
      <c r="C58" s="5"/>
      <c r="D58" s="11"/>
      <c r="E58" s="5"/>
    </row>
    <row r="59" spans="3:5" x14ac:dyDescent="0.25">
      <c r="C59" s="5"/>
      <c r="D59" s="11"/>
      <c r="E59" s="5"/>
    </row>
    <row r="60" spans="3:5" x14ac:dyDescent="0.25">
      <c r="C60" s="5"/>
      <c r="D60" s="11"/>
      <c r="E60" s="5"/>
    </row>
    <row r="61" spans="3:5" x14ac:dyDescent="0.25">
      <c r="C61" s="5"/>
      <c r="D61" s="11"/>
      <c r="E61" s="5"/>
    </row>
    <row r="62" spans="3:5" x14ac:dyDescent="0.25">
      <c r="C62" s="5"/>
      <c r="D62" s="11"/>
      <c r="E62" s="5"/>
    </row>
    <row r="63" spans="3:5" x14ac:dyDescent="0.25">
      <c r="C63" s="5"/>
      <c r="D63" s="11"/>
      <c r="E63" s="5"/>
    </row>
    <row r="64" spans="3:5" x14ac:dyDescent="0.25">
      <c r="C64" s="5"/>
      <c r="D64" s="11"/>
      <c r="E64" s="5"/>
    </row>
    <row r="65" spans="3:5" x14ac:dyDescent="0.25">
      <c r="C65" s="5"/>
      <c r="D65" s="11"/>
      <c r="E65" s="5"/>
    </row>
    <row r="66" spans="3:5" x14ac:dyDescent="0.25">
      <c r="C66" s="5"/>
      <c r="D66" s="5"/>
      <c r="E66" s="5"/>
    </row>
    <row r="67" spans="3:5" x14ac:dyDescent="0.25">
      <c r="C67" s="5"/>
      <c r="D67" s="5"/>
      <c r="E67" s="5"/>
    </row>
    <row r="68" spans="3:5" x14ac:dyDescent="0.25">
      <c r="C68" s="5"/>
      <c r="D68" s="5"/>
      <c r="E68" s="5"/>
    </row>
    <row r="69" spans="3:5" x14ac:dyDescent="0.25">
      <c r="C69" s="5"/>
      <c r="D69" s="5"/>
      <c r="E69" s="5"/>
    </row>
    <row r="70" spans="3:5" x14ac:dyDescent="0.25">
      <c r="C70" s="5"/>
      <c r="D70" s="5"/>
      <c r="E70" s="5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  <row r="487" spans="3:5" x14ac:dyDescent="0.25">
      <c r="C487" s="3"/>
      <c r="D487" s="3"/>
      <c r="E487" s="3"/>
    </row>
    <row r="488" spans="3:5" x14ac:dyDescent="0.25">
      <c r="C488" s="3"/>
      <c r="D488" s="3"/>
      <c r="E488" s="3"/>
    </row>
    <row r="489" spans="3:5" x14ac:dyDescent="0.25">
      <c r="C489" s="3"/>
      <c r="D489" s="3"/>
      <c r="E489" s="3"/>
    </row>
    <row r="490" spans="3:5" x14ac:dyDescent="0.25">
      <c r="C490" s="3"/>
      <c r="D490" s="3"/>
      <c r="E490" s="3"/>
    </row>
    <row r="491" spans="3:5" x14ac:dyDescent="0.25">
      <c r="C491" s="3"/>
      <c r="D491" s="3"/>
      <c r="E491" s="3"/>
    </row>
    <row r="492" spans="3:5" x14ac:dyDescent="0.25">
      <c r="C492" s="3"/>
      <c r="D492" s="3"/>
      <c r="E492" s="3"/>
    </row>
    <row r="493" spans="3:5" x14ac:dyDescent="0.25">
      <c r="C493" s="3"/>
      <c r="D493" s="3"/>
      <c r="E493" s="3"/>
    </row>
    <row r="494" spans="3:5" x14ac:dyDescent="0.25">
      <c r="C494" s="3"/>
      <c r="D494" s="3"/>
      <c r="E494" s="3"/>
    </row>
    <row r="495" spans="3:5" x14ac:dyDescent="0.25">
      <c r="C495" s="3"/>
      <c r="D495" s="3"/>
      <c r="E495" s="3"/>
    </row>
    <row r="496" spans="3:5" x14ac:dyDescent="0.25">
      <c r="C496" s="3"/>
      <c r="D496" s="3"/>
      <c r="E496" s="3"/>
    </row>
    <row r="497" spans="3:5" x14ac:dyDescent="0.25">
      <c r="C497" s="3"/>
      <c r="D497" s="3"/>
      <c r="E497" s="3"/>
    </row>
    <row r="498" spans="3:5" x14ac:dyDescent="0.25">
      <c r="C498" s="3"/>
      <c r="D498" s="3"/>
      <c r="E498" s="3"/>
    </row>
    <row r="499" spans="3:5" x14ac:dyDescent="0.25">
      <c r="C499" s="3"/>
      <c r="D499" s="3"/>
      <c r="E499" s="3"/>
    </row>
    <row r="500" spans="3:5" x14ac:dyDescent="0.25">
      <c r="C500" s="3"/>
      <c r="D500" s="3"/>
      <c r="E500" s="3"/>
    </row>
    <row r="501" spans="3:5" x14ac:dyDescent="0.25">
      <c r="C501" s="3"/>
      <c r="D501" s="3"/>
      <c r="E501" s="3"/>
    </row>
    <row r="502" spans="3:5" x14ac:dyDescent="0.25">
      <c r="C502" s="3"/>
      <c r="D502" s="3"/>
      <c r="E502" s="3"/>
    </row>
    <row r="503" spans="3:5" x14ac:dyDescent="0.25">
      <c r="C503" s="3"/>
      <c r="D503" s="3"/>
      <c r="E503" s="3"/>
    </row>
  </sheetData>
  <pageMargins left="0.511811024" right="0.511811024" top="0.78740157499999996" bottom="0.78740157499999996" header="0.31496062000000002" footer="0.31496062000000002"/>
  <pageSetup scale="80" orientation="landscape" r:id="rId1"/>
  <ignoredErrors>
    <ignoredError sqref="K8 K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Arthur Veríssimo</cp:lastModifiedBy>
  <cp:lastPrinted>2023-01-31T18:21:05Z</cp:lastPrinted>
  <dcterms:created xsi:type="dcterms:W3CDTF">2023-01-17T22:00:53Z</dcterms:created>
  <dcterms:modified xsi:type="dcterms:W3CDTF">2023-01-31T18:21:37Z</dcterms:modified>
</cp:coreProperties>
</file>